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排序" sheetId="2" r:id="rId1"/>
  </sheets>
  <calcPr calcId="144525"/>
</workbook>
</file>

<file path=xl/sharedStrings.xml><?xml version="1.0" encoding="utf-8"?>
<sst xmlns="http://schemas.openxmlformats.org/spreadsheetml/2006/main" count="107" uniqueCount="94">
  <si>
    <t>翼城县2024年粮油规模种植主体冬小麦单产提升实打实收测产汇总表</t>
  </si>
  <si>
    <t>序号</t>
  </si>
  <si>
    <t>主体
名称</t>
  </si>
  <si>
    <t>地点</t>
  </si>
  <si>
    <t>品种</t>
  </si>
  <si>
    <t>测产面积
（亩）</t>
  </si>
  <si>
    <t>鲜籽粒重
（公斤）</t>
  </si>
  <si>
    <t>亩籽粒重（公斤）</t>
  </si>
  <si>
    <t>平均含水率
（%）</t>
  </si>
  <si>
    <t>实收产量
（公斤/亩）</t>
  </si>
  <si>
    <t>对照点产量
（公斤/亩）</t>
  </si>
  <si>
    <t>增产（%）</t>
  </si>
  <si>
    <t>实施面积
（亩）</t>
  </si>
  <si>
    <t>奖补金额
（元）</t>
  </si>
  <si>
    <t>翼城县鸿鹰农牧开发有限公司</t>
  </si>
  <si>
    <t>南梁镇北常村</t>
  </si>
  <si>
    <t>品育8012</t>
  </si>
  <si>
    <t>21.30</t>
  </si>
  <si>
    <t>翼城县昌盛智慧农业开发有限公司</t>
  </si>
  <si>
    <t>南唐乡南唐村</t>
  </si>
  <si>
    <t>农大761</t>
  </si>
  <si>
    <t>18.63</t>
  </si>
  <si>
    <t>山西荣翔农业专业合作社</t>
  </si>
  <si>
    <t>唐兴镇城南村</t>
  </si>
  <si>
    <t>烟农1212</t>
  </si>
  <si>
    <t>12.55</t>
  </si>
  <si>
    <t>唐兴镇封壁村股份经济联合社</t>
  </si>
  <si>
    <t>唐兴镇封壁村</t>
  </si>
  <si>
    <t>济麦22</t>
  </si>
  <si>
    <t>21.25</t>
  </si>
  <si>
    <t>山西丰粮惠农科技有限公司</t>
  </si>
  <si>
    <t>王庄镇北丁村</t>
  </si>
  <si>
    <t>缘麦985</t>
  </si>
  <si>
    <t>25.80</t>
  </si>
  <si>
    <t>翼城县团结家庭农村</t>
  </si>
  <si>
    <t>唐兴镇石桥村</t>
  </si>
  <si>
    <t>鑫星169</t>
  </si>
  <si>
    <t>12.81</t>
  </si>
  <si>
    <t>翼城县温小波种植场</t>
  </si>
  <si>
    <t>南唐乡原村</t>
  </si>
  <si>
    <t>21.94</t>
  </si>
  <si>
    <t>翼城县慧强家庭农场</t>
  </si>
  <si>
    <t>南唐乡晓史村</t>
  </si>
  <si>
    <t>13.41</t>
  </si>
  <si>
    <t>翼城县侯丽霞种植园</t>
  </si>
  <si>
    <t>南梁镇西张村</t>
  </si>
  <si>
    <t>13.46</t>
  </si>
  <si>
    <t>翼城县鑫泽农牧有限公司</t>
  </si>
  <si>
    <t>里砦镇吉比村</t>
  </si>
  <si>
    <t>32.19</t>
  </si>
  <si>
    <t>翼城县天禾农业托管运营有限公司</t>
  </si>
  <si>
    <t>王庄镇孝义村</t>
  </si>
  <si>
    <t>19.70</t>
  </si>
  <si>
    <t>翼城县南梁镇故城村股份经济联合社</t>
  </si>
  <si>
    <t>南梁镇故城村</t>
  </si>
  <si>
    <t>20.14</t>
  </si>
  <si>
    <t>翼城县金田小杂粮专业合作社</t>
  </si>
  <si>
    <t>王庄镇范村</t>
  </si>
  <si>
    <t>9.19</t>
  </si>
  <si>
    <t>翼城县青山家庭农场</t>
  </si>
  <si>
    <t>南梁镇凸里村</t>
  </si>
  <si>
    <t>齐麦21</t>
  </si>
  <si>
    <t>12.61</t>
  </si>
  <si>
    <t>姚淏</t>
  </si>
  <si>
    <t>南梁镇白马村</t>
  </si>
  <si>
    <t>10.54</t>
  </si>
  <si>
    <t>山西农丰种植有限公司</t>
  </si>
  <si>
    <t>王庄镇曹家坡村</t>
  </si>
  <si>
    <t>21.48</t>
  </si>
  <si>
    <t>山西邦正农业服务有限公司</t>
  </si>
  <si>
    <t>南唐乡云唐村</t>
  </si>
  <si>
    <t>16.25</t>
  </si>
  <si>
    <t>南梁镇东梁壁村股份经济联合社</t>
  </si>
  <si>
    <t>南梁镇梁壁村</t>
  </si>
  <si>
    <t>济麦23</t>
  </si>
  <si>
    <t>12.47</t>
  </si>
  <si>
    <t>翼城县墨林种植场</t>
  </si>
  <si>
    <t>王庄镇北王壁村</t>
  </si>
  <si>
    <t>11.66</t>
  </si>
  <si>
    <t>翼城县中卫乡北庙村股份经济联合社</t>
  </si>
  <si>
    <t>中卫乡北庙村</t>
  </si>
  <si>
    <t>25.09</t>
  </si>
  <si>
    <t>翼城县丰泽农业种植有限公司</t>
  </si>
  <si>
    <t>唐兴镇古城村</t>
  </si>
  <si>
    <t>8.56</t>
  </si>
  <si>
    <t>翼城县南卫大江种植农场</t>
  </si>
  <si>
    <t>隆化镇南卫村</t>
  </si>
  <si>
    <t>翔麦519</t>
  </si>
  <si>
    <t>15.59</t>
  </si>
  <si>
    <t>隆化镇大河口股份经济联合社</t>
  </si>
  <si>
    <t>隆化镇大河口村</t>
  </si>
  <si>
    <t>翔麦23</t>
  </si>
  <si>
    <t>21.07</t>
  </si>
  <si>
    <t>注：科学选取两个对照点，以隆化镇为代表的山区对照点产量221.99公斤/亩，以里砦镇为代表的平川乡镇对照点产量387.88公斤/亩。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</si>
</sst>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0_ "/>
    <numFmt numFmtId="179" formatCode="0.00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9" fontId="5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1"/>
  <sheetViews>
    <sheetView tabSelected="1" zoomScale="70" zoomScaleNormal="70" workbookViewId="0">
      <selection activeCell="D9" sqref="D9"/>
    </sheetView>
  </sheetViews>
  <sheetFormatPr defaultColWidth="9" defaultRowHeight="13.5"/>
  <cols>
    <col min="1" max="1" width="5.425" style="1" customWidth="1"/>
    <col min="2" max="3" width="23.0166666666667" style="1" customWidth="1"/>
    <col min="4" max="5" width="13.3916666666667" style="1" customWidth="1"/>
    <col min="6" max="6" width="12.85" style="1" customWidth="1"/>
    <col min="7" max="7" width="12.675" style="1" customWidth="1"/>
    <col min="8" max="8" width="15" style="1" customWidth="1"/>
    <col min="9" max="11" width="15.5833333333333" style="1" customWidth="1"/>
    <col min="12" max="12" width="10.6666666666667" style="1" customWidth="1"/>
    <col min="13" max="13" width="14.9916666666667" style="1" customWidth="1"/>
    <col min="14" max="16384" width="9" style="1"/>
  </cols>
  <sheetData>
    <row r="1" s="1" customFormat="1" ht="40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57" customHeight="1" spans="1:13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4" t="s">
        <v>7</v>
      </c>
      <c r="H2" s="7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1" customFormat="1" ht="48" customHeight="1" spans="1:13">
      <c r="A3" s="8">
        <v>1</v>
      </c>
      <c r="B3" s="9" t="s">
        <v>14</v>
      </c>
      <c r="C3" s="9" t="s">
        <v>15</v>
      </c>
      <c r="D3" s="10" t="s">
        <v>16</v>
      </c>
      <c r="E3" s="11">
        <v>2.61</v>
      </c>
      <c r="F3" s="12">
        <v>1910</v>
      </c>
      <c r="G3" s="13">
        <v>731.8</v>
      </c>
      <c r="H3" s="14" t="s">
        <v>17</v>
      </c>
      <c r="I3" s="15">
        <v>661.99</v>
      </c>
      <c r="J3" s="15">
        <v>387.88</v>
      </c>
      <c r="K3" s="15">
        <f>(I3-J3)/I3*100</f>
        <v>41.406969893805</v>
      </c>
      <c r="L3" s="10">
        <v>326.33</v>
      </c>
      <c r="M3" s="16">
        <f>L3*100</f>
        <v>32633</v>
      </c>
    </row>
    <row r="4" s="1" customFormat="1" ht="48" customHeight="1" spans="1:13">
      <c r="A4" s="8">
        <v>2</v>
      </c>
      <c r="B4" s="9" t="s">
        <v>18</v>
      </c>
      <c r="C4" s="9" t="s">
        <v>19</v>
      </c>
      <c r="D4" s="10" t="s">
        <v>20</v>
      </c>
      <c r="E4" s="11">
        <v>3.79</v>
      </c>
      <c r="F4" s="12">
        <v>2420</v>
      </c>
      <c r="G4" s="13">
        <v>638.52</v>
      </c>
      <c r="H4" s="14" t="s">
        <v>21</v>
      </c>
      <c r="I4" s="15">
        <v>597.2</v>
      </c>
      <c r="J4" s="15">
        <v>387.88</v>
      </c>
      <c r="K4" s="15">
        <f t="shared" ref="K4:K25" si="0">(I4-J4)/I4*100</f>
        <v>35.0502344273275</v>
      </c>
      <c r="L4" s="10">
        <v>685.28</v>
      </c>
      <c r="M4" s="16">
        <f t="shared" ref="M4:M25" si="1">L4*100</f>
        <v>68528</v>
      </c>
    </row>
    <row r="5" s="1" customFormat="1" ht="48" customHeight="1" spans="1:13">
      <c r="A5" s="8">
        <v>3</v>
      </c>
      <c r="B5" s="9" t="s">
        <v>22</v>
      </c>
      <c r="C5" s="9" t="s">
        <v>23</v>
      </c>
      <c r="D5" s="10" t="s">
        <v>24</v>
      </c>
      <c r="E5" s="11">
        <v>3.78</v>
      </c>
      <c r="F5" s="12">
        <v>2230</v>
      </c>
      <c r="G5" s="13">
        <v>589.95</v>
      </c>
      <c r="H5" s="14" t="s">
        <v>25</v>
      </c>
      <c r="I5" s="15">
        <v>593</v>
      </c>
      <c r="J5" s="15">
        <v>387.88</v>
      </c>
      <c r="K5" s="15">
        <f t="shared" si="0"/>
        <v>34.5902192242833</v>
      </c>
      <c r="L5" s="10">
        <v>329.3</v>
      </c>
      <c r="M5" s="16">
        <f t="shared" si="1"/>
        <v>32930</v>
      </c>
    </row>
    <row r="6" s="1" customFormat="1" ht="48" customHeight="1" spans="1:13">
      <c r="A6" s="8">
        <v>4</v>
      </c>
      <c r="B6" s="9" t="s">
        <v>26</v>
      </c>
      <c r="C6" s="9" t="s">
        <v>27</v>
      </c>
      <c r="D6" s="10" t="s">
        <v>28</v>
      </c>
      <c r="E6" s="11">
        <v>4.94</v>
      </c>
      <c r="F6" s="12">
        <v>3160</v>
      </c>
      <c r="G6" s="13">
        <v>639.68</v>
      </c>
      <c r="H6" s="14" t="s">
        <v>29</v>
      </c>
      <c r="I6" s="15">
        <v>579.02</v>
      </c>
      <c r="J6" s="15">
        <v>387.88</v>
      </c>
      <c r="K6" s="15">
        <f t="shared" si="0"/>
        <v>33.0109495354219</v>
      </c>
      <c r="L6" s="10">
        <v>430.23</v>
      </c>
      <c r="M6" s="16">
        <f t="shared" si="1"/>
        <v>43023</v>
      </c>
    </row>
    <row r="7" s="1" customFormat="1" ht="48" customHeight="1" spans="1:13">
      <c r="A7" s="8">
        <v>5</v>
      </c>
      <c r="B7" s="9" t="s">
        <v>30</v>
      </c>
      <c r="C7" s="9" t="s">
        <v>31</v>
      </c>
      <c r="D7" s="10" t="s">
        <v>32</v>
      </c>
      <c r="E7" s="11">
        <v>4.63</v>
      </c>
      <c r="F7" s="12">
        <v>3103</v>
      </c>
      <c r="G7" s="13">
        <v>670.19</v>
      </c>
      <c r="H7" s="14" t="s">
        <v>33</v>
      </c>
      <c r="I7" s="15">
        <v>571.59</v>
      </c>
      <c r="J7" s="15">
        <v>387.88</v>
      </c>
      <c r="K7" s="15">
        <f t="shared" si="0"/>
        <v>32.1401704018615</v>
      </c>
      <c r="L7" s="10">
        <v>400</v>
      </c>
      <c r="M7" s="16">
        <f t="shared" si="1"/>
        <v>40000</v>
      </c>
    </row>
    <row r="8" s="1" customFormat="1" ht="48" customHeight="1" spans="1:13">
      <c r="A8" s="8">
        <v>6</v>
      </c>
      <c r="B8" s="9" t="s">
        <v>34</v>
      </c>
      <c r="C8" s="9" t="s">
        <v>35</v>
      </c>
      <c r="D8" s="10" t="s">
        <v>36</v>
      </c>
      <c r="E8" s="11">
        <v>4.73</v>
      </c>
      <c r="F8" s="12">
        <v>2610</v>
      </c>
      <c r="G8" s="13">
        <v>551.8</v>
      </c>
      <c r="H8" s="14" t="s">
        <v>37</v>
      </c>
      <c r="I8" s="15">
        <v>553</v>
      </c>
      <c r="J8" s="15">
        <v>387.88</v>
      </c>
      <c r="K8" s="15">
        <f t="shared" si="0"/>
        <v>29.8589511754069</v>
      </c>
      <c r="L8" s="10">
        <v>372</v>
      </c>
      <c r="M8" s="16">
        <f t="shared" si="1"/>
        <v>37200</v>
      </c>
    </row>
    <row r="9" s="1" customFormat="1" ht="48" customHeight="1" spans="1:13">
      <c r="A9" s="8">
        <v>7</v>
      </c>
      <c r="B9" s="9" t="s">
        <v>38</v>
      </c>
      <c r="C9" s="9" t="s">
        <v>39</v>
      </c>
      <c r="D9" s="10" t="s">
        <v>28</v>
      </c>
      <c r="E9" s="11">
        <v>3.53</v>
      </c>
      <c r="F9" s="12">
        <v>2040</v>
      </c>
      <c r="G9" s="13">
        <v>577.9</v>
      </c>
      <c r="H9" s="14" t="s">
        <v>40</v>
      </c>
      <c r="I9" s="15">
        <v>518.52</v>
      </c>
      <c r="J9" s="15">
        <v>387.88</v>
      </c>
      <c r="K9" s="15">
        <f t="shared" si="0"/>
        <v>25.1947851577567</v>
      </c>
      <c r="L9" s="10">
        <v>335.8</v>
      </c>
      <c r="M9" s="16">
        <f t="shared" si="1"/>
        <v>33580</v>
      </c>
    </row>
    <row r="10" s="1" customFormat="1" ht="48" customHeight="1" spans="1:13">
      <c r="A10" s="8">
        <v>8</v>
      </c>
      <c r="B10" s="9" t="s">
        <v>41</v>
      </c>
      <c r="C10" s="9" t="s">
        <v>42</v>
      </c>
      <c r="D10" s="10" t="s">
        <v>36</v>
      </c>
      <c r="E10" s="11">
        <v>9.74</v>
      </c>
      <c r="F10" s="12">
        <v>4982</v>
      </c>
      <c r="G10" s="13">
        <v>511.5</v>
      </c>
      <c r="H10" s="14" t="s">
        <v>43</v>
      </c>
      <c r="I10" s="15">
        <v>509.09</v>
      </c>
      <c r="J10" s="15">
        <v>387.88</v>
      </c>
      <c r="K10" s="15">
        <f t="shared" si="0"/>
        <v>23.8091496591958</v>
      </c>
      <c r="L10" s="10">
        <v>345.39</v>
      </c>
      <c r="M10" s="16">
        <f t="shared" si="1"/>
        <v>34539</v>
      </c>
    </row>
    <row r="11" s="1" customFormat="1" ht="48" customHeight="1" spans="1:13">
      <c r="A11" s="8">
        <v>9</v>
      </c>
      <c r="B11" s="9" t="s">
        <v>44</v>
      </c>
      <c r="C11" s="9" t="s">
        <v>45</v>
      </c>
      <c r="D11" s="10" t="s">
        <v>36</v>
      </c>
      <c r="E11" s="11">
        <v>3.64</v>
      </c>
      <c r="F11" s="12">
        <v>1818</v>
      </c>
      <c r="G11" s="13">
        <v>499.45</v>
      </c>
      <c r="H11" s="14" t="s">
        <v>46</v>
      </c>
      <c r="I11" s="15">
        <v>496.81</v>
      </c>
      <c r="J11" s="15">
        <v>387.88</v>
      </c>
      <c r="K11" s="15">
        <f t="shared" si="0"/>
        <v>21.9258871600813</v>
      </c>
      <c r="L11" s="10">
        <v>328.26</v>
      </c>
      <c r="M11" s="16">
        <f t="shared" si="1"/>
        <v>32826</v>
      </c>
    </row>
    <row r="12" s="1" customFormat="1" ht="48" customHeight="1" spans="1:13">
      <c r="A12" s="8">
        <v>10</v>
      </c>
      <c r="B12" s="9" t="s">
        <v>47</v>
      </c>
      <c r="C12" s="9" t="s">
        <v>48</v>
      </c>
      <c r="D12" s="10" t="s">
        <v>28</v>
      </c>
      <c r="E12" s="11">
        <v>3.36</v>
      </c>
      <c r="F12" s="12">
        <v>2142</v>
      </c>
      <c r="G12" s="13">
        <v>637.5</v>
      </c>
      <c r="H12" s="14" t="s">
        <v>49</v>
      </c>
      <c r="I12" s="15">
        <v>495.89</v>
      </c>
      <c r="J12" s="15">
        <v>387.88</v>
      </c>
      <c r="K12" s="15">
        <f t="shared" si="0"/>
        <v>21.7810401500333</v>
      </c>
      <c r="L12" s="10">
        <v>321</v>
      </c>
      <c r="M12" s="16">
        <f t="shared" si="1"/>
        <v>32100</v>
      </c>
    </row>
    <row r="13" s="1" customFormat="1" ht="48" customHeight="1" spans="1:13">
      <c r="A13" s="8">
        <v>11</v>
      </c>
      <c r="B13" s="9" t="s">
        <v>50</v>
      </c>
      <c r="C13" s="9" t="s">
        <v>51</v>
      </c>
      <c r="D13" s="10" t="s">
        <v>28</v>
      </c>
      <c r="E13" s="11">
        <v>6.2</v>
      </c>
      <c r="F13" s="12">
        <v>3310</v>
      </c>
      <c r="G13" s="13">
        <v>533.87</v>
      </c>
      <c r="H13" s="14" t="s">
        <v>52</v>
      </c>
      <c r="I13" s="15">
        <v>492.76</v>
      </c>
      <c r="J13" s="15">
        <v>387.88</v>
      </c>
      <c r="K13" s="15">
        <f t="shared" si="0"/>
        <v>21.2841951457099</v>
      </c>
      <c r="L13" s="10">
        <v>630</v>
      </c>
      <c r="M13" s="16">
        <f t="shared" si="1"/>
        <v>63000</v>
      </c>
    </row>
    <row r="14" s="1" customFormat="1" ht="48" customHeight="1" spans="1:13">
      <c r="A14" s="8">
        <v>12</v>
      </c>
      <c r="B14" s="9" t="s">
        <v>53</v>
      </c>
      <c r="C14" s="9" t="s">
        <v>54</v>
      </c>
      <c r="D14" s="10" t="s">
        <v>28</v>
      </c>
      <c r="E14" s="11">
        <v>3.31</v>
      </c>
      <c r="F14" s="12">
        <v>1762</v>
      </c>
      <c r="G14" s="13">
        <v>532.33</v>
      </c>
      <c r="H14" s="14" t="s">
        <v>55</v>
      </c>
      <c r="I14" s="15">
        <v>488.64</v>
      </c>
      <c r="J14" s="15">
        <v>387.88</v>
      </c>
      <c r="K14" s="15">
        <f t="shared" si="0"/>
        <v>20.620497707924</v>
      </c>
      <c r="L14" s="10">
        <v>304.47</v>
      </c>
      <c r="M14" s="16">
        <f t="shared" si="1"/>
        <v>30447</v>
      </c>
    </row>
    <row r="15" s="1" customFormat="1" ht="48" customHeight="1" spans="1:13">
      <c r="A15" s="8">
        <v>13</v>
      </c>
      <c r="B15" s="9" t="s">
        <v>56</v>
      </c>
      <c r="C15" s="9" t="s">
        <v>57</v>
      </c>
      <c r="D15" s="10" t="s">
        <v>24</v>
      </c>
      <c r="E15" s="11">
        <v>5.26</v>
      </c>
      <c r="F15" s="12">
        <v>2462</v>
      </c>
      <c r="G15" s="13">
        <v>468.06</v>
      </c>
      <c r="H15" s="14" t="s">
        <v>58</v>
      </c>
      <c r="I15" s="15">
        <v>488.56</v>
      </c>
      <c r="J15" s="15">
        <v>387.88</v>
      </c>
      <c r="K15" s="15">
        <f t="shared" si="0"/>
        <v>20.6074995906337</v>
      </c>
      <c r="L15" s="10">
        <v>300</v>
      </c>
      <c r="M15" s="16">
        <f t="shared" si="1"/>
        <v>30000</v>
      </c>
    </row>
    <row r="16" s="1" customFormat="1" ht="48" customHeight="1" spans="1:13">
      <c r="A16" s="8">
        <v>14</v>
      </c>
      <c r="B16" s="9" t="s">
        <v>59</v>
      </c>
      <c r="C16" s="9" t="s">
        <v>60</v>
      </c>
      <c r="D16" s="10" t="s">
        <v>61</v>
      </c>
      <c r="E16" s="11">
        <v>3.2</v>
      </c>
      <c r="F16" s="12">
        <v>1555</v>
      </c>
      <c r="G16" s="13">
        <v>485.94</v>
      </c>
      <c r="H16" s="14" t="s">
        <v>62</v>
      </c>
      <c r="I16" s="15">
        <v>488.12</v>
      </c>
      <c r="J16" s="15">
        <v>387.88</v>
      </c>
      <c r="K16" s="15">
        <f t="shared" si="0"/>
        <v>20.5359337867737</v>
      </c>
      <c r="L16" s="10">
        <v>362.35</v>
      </c>
      <c r="M16" s="16">
        <f t="shared" si="1"/>
        <v>36235</v>
      </c>
    </row>
    <row r="17" s="1" customFormat="1" ht="48" customHeight="1" spans="1:13">
      <c r="A17" s="8">
        <v>15</v>
      </c>
      <c r="B17" s="9" t="s">
        <v>63</v>
      </c>
      <c r="C17" s="9" t="s">
        <v>64</v>
      </c>
      <c r="D17" s="10" t="s">
        <v>36</v>
      </c>
      <c r="E17" s="11">
        <v>3.75</v>
      </c>
      <c r="F17" s="12">
        <v>1780</v>
      </c>
      <c r="G17" s="13">
        <v>474.67</v>
      </c>
      <c r="H17" s="14" t="s">
        <v>65</v>
      </c>
      <c r="I17" s="15">
        <v>488.09</v>
      </c>
      <c r="J17" s="15">
        <v>387.88</v>
      </c>
      <c r="K17" s="15">
        <f t="shared" si="0"/>
        <v>20.5310496015079</v>
      </c>
      <c r="L17" s="10">
        <v>466</v>
      </c>
      <c r="M17" s="16">
        <f t="shared" si="1"/>
        <v>46600</v>
      </c>
    </row>
    <row r="18" s="1" customFormat="1" ht="48" customHeight="1" spans="1:13">
      <c r="A18" s="8">
        <v>16</v>
      </c>
      <c r="B18" s="9" t="s">
        <v>66</v>
      </c>
      <c r="C18" s="9" t="s">
        <v>67</v>
      </c>
      <c r="D18" s="10" t="s">
        <v>24</v>
      </c>
      <c r="E18" s="11">
        <v>5.71</v>
      </c>
      <c r="F18" s="12">
        <v>3066</v>
      </c>
      <c r="G18" s="13">
        <v>536.95</v>
      </c>
      <c r="H18" s="14" t="s">
        <v>68</v>
      </c>
      <c r="I18" s="15">
        <v>484.62</v>
      </c>
      <c r="J18" s="15">
        <v>387.88</v>
      </c>
      <c r="K18" s="15">
        <f t="shared" si="0"/>
        <v>19.9620321076307</v>
      </c>
      <c r="L18" s="10">
        <v>312</v>
      </c>
      <c r="M18" s="16">
        <f t="shared" si="1"/>
        <v>31200</v>
      </c>
    </row>
    <row r="19" s="1" customFormat="1" ht="48" customHeight="1" spans="1:14">
      <c r="A19" s="8">
        <v>17</v>
      </c>
      <c r="B19" s="9" t="s">
        <v>69</v>
      </c>
      <c r="C19" s="9" t="s">
        <v>70</v>
      </c>
      <c r="D19" s="10" t="s">
        <v>20</v>
      </c>
      <c r="E19" s="11">
        <v>4.01</v>
      </c>
      <c r="F19" s="12">
        <v>1950</v>
      </c>
      <c r="G19" s="13">
        <v>486.28</v>
      </c>
      <c r="H19" s="14" t="s">
        <v>71</v>
      </c>
      <c r="I19" s="15">
        <v>468.12</v>
      </c>
      <c r="J19" s="15">
        <v>387.88</v>
      </c>
      <c r="K19" s="15">
        <f t="shared" si="0"/>
        <v>17.1409040416987</v>
      </c>
      <c r="L19" s="10">
        <v>988.07</v>
      </c>
      <c r="M19" s="16">
        <f t="shared" si="1"/>
        <v>98807</v>
      </c>
      <c r="N19" s="17"/>
    </row>
    <row r="20" s="1" customFormat="1" ht="48" customHeight="1" spans="1:13">
      <c r="A20" s="8">
        <v>18</v>
      </c>
      <c r="B20" s="9" t="s">
        <v>72</v>
      </c>
      <c r="C20" s="9" t="s">
        <v>73</v>
      </c>
      <c r="D20" s="10" t="s">
        <v>74</v>
      </c>
      <c r="E20" s="11">
        <v>5.98</v>
      </c>
      <c r="F20" s="12">
        <v>2735</v>
      </c>
      <c r="G20" s="13">
        <v>457.36</v>
      </c>
      <c r="H20" s="14" t="s">
        <v>75</v>
      </c>
      <c r="I20" s="15">
        <v>460.14</v>
      </c>
      <c r="J20" s="15">
        <v>387.88</v>
      </c>
      <c r="K20" s="15">
        <f t="shared" si="0"/>
        <v>15.7039161994176</v>
      </c>
      <c r="L20" s="10">
        <v>520</v>
      </c>
      <c r="M20" s="16">
        <f t="shared" si="1"/>
        <v>52000</v>
      </c>
    </row>
    <row r="21" s="1" customFormat="1" ht="48" customHeight="1" spans="1:13">
      <c r="A21" s="8">
        <v>19</v>
      </c>
      <c r="B21" s="9" t="s">
        <v>76</v>
      </c>
      <c r="C21" s="9" t="s">
        <v>77</v>
      </c>
      <c r="D21" s="10" t="s">
        <v>24</v>
      </c>
      <c r="E21" s="11">
        <v>3.01</v>
      </c>
      <c r="F21" s="12">
        <v>1304</v>
      </c>
      <c r="G21" s="13">
        <v>433.22</v>
      </c>
      <c r="H21" s="14" t="s">
        <v>78</v>
      </c>
      <c r="I21" s="15">
        <v>439.9</v>
      </c>
      <c r="J21" s="15">
        <v>387.88</v>
      </c>
      <c r="K21" s="15">
        <f t="shared" si="0"/>
        <v>11.8254148670152</v>
      </c>
      <c r="L21" s="10">
        <v>408.74</v>
      </c>
      <c r="M21" s="16">
        <f t="shared" si="1"/>
        <v>40874</v>
      </c>
    </row>
    <row r="22" s="1" customFormat="1" ht="48" customHeight="1" spans="1:13">
      <c r="A22" s="8">
        <v>20</v>
      </c>
      <c r="B22" s="9" t="s">
        <v>79</v>
      </c>
      <c r="C22" s="9" t="s">
        <v>80</v>
      </c>
      <c r="D22" s="10" t="s">
        <v>16</v>
      </c>
      <c r="E22" s="11">
        <v>5.54</v>
      </c>
      <c r="F22" s="12">
        <v>2826</v>
      </c>
      <c r="G22" s="13">
        <v>510.11</v>
      </c>
      <c r="H22" s="14" t="s">
        <v>81</v>
      </c>
      <c r="I22" s="15">
        <v>439.22</v>
      </c>
      <c r="J22" s="15">
        <v>388.88</v>
      </c>
      <c r="K22" s="15">
        <f t="shared" si="0"/>
        <v>11.4612267200947</v>
      </c>
      <c r="L22" s="10">
        <v>303</v>
      </c>
      <c r="M22" s="16">
        <f t="shared" si="1"/>
        <v>30300</v>
      </c>
    </row>
    <row r="23" s="1" customFormat="1" ht="48" customHeight="1" spans="1:13">
      <c r="A23" s="8">
        <v>21</v>
      </c>
      <c r="B23" s="9" t="s">
        <v>82</v>
      </c>
      <c r="C23" s="9" t="s">
        <v>83</v>
      </c>
      <c r="D23" s="10" t="s">
        <v>24</v>
      </c>
      <c r="E23" s="11">
        <v>4.03</v>
      </c>
      <c r="F23" s="12">
        <v>1657</v>
      </c>
      <c r="G23" s="13">
        <v>411.17</v>
      </c>
      <c r="H23" s="14" t="s">
        <v>84</v>
      </c>
      <c r="I23" s="15">
        <v>432.15</v>
      </c>
      <c r="J23" s="15">
        <v>387.88</v>
      </c>
      <c r="K23" s="15">
        <f t="shared" si="0"/>
        <v>10.2441281962282</v>
      </c>
      <c r="L23" s="10">
        <v>302.02</v>
      </c>
      <c r="M23" s="16">
        <f t="shared" si="1"/>
        <v>30202</v>
      </c>
    </row>
    <row r="24" s="1" customFormat="1" ht="48" customHeight="1" spans="1:13">
      <c r="A24" s="8">
        <v>22</v>
      </c>
      <c r="B24" s="9" t="s">
        <v>85</v>
      </c>
      <c r="C24" s="9" t="s">
        <v>86</v>
      </c>
      <c r="D24" s="10" t="s">
        <v>87</v>
      </c>
      <c r="E24" s="11">
        <v>4.16</v>
      </c>
      <c r="F24" s="12">
        <v>1700</v>
      </c>
      <c r="G24" s="13">
        <v>408.65</v>
      </c>
      <c r="H24" s="14" t="s">
        <v>88</v>
      </c>
      <c r="I24" s="15">
        <v>396.49</v>
      </c>
      <c r="J24" s="15">
        <v>221.99</v>
      </c>
      <c r="K24" s="15">
        <f t="shared" si="0"/>
        <v>44.0111982647734</v>
      </c>
      <c r="L24" s="10">
        <v>523</v>
      </c>
      <c r="M24" s="16">
        <f t="shared" si="1"/>
        <v>52300</v>
      </c>
    </row>
    <row r="25" s="1" customFormat="1" ht="48" customHeight="1" spans="1:13">
      <c r="A25" s="8">
        <v>23</v>
      </c>
      <c r="B25" s="9" t="s">
        <v>89</v>
      </c>
      <c r="C25" s="9" t="s">
        <v>90</v>
      </c>
      <c r="D25" s="10" t="s">
        <v>91</v>
      </c>
      <c r="E25" s="11">
        <v>2.99</v>
      </c>
      <c r="F25" s="12">
        <v>904</v>
      </c>
      <c r="G25" s="13">
        <v>302.34</v>
      </c>
      <c r="H25" s="14" t="s">
        <v>92</v>
      </c>
      <c r="I25" s="15">
        <v>274.3</v>
      </c>
      <c r="J25" s="15">
        <v>221.99</v>
      </c>
      <c r="K25" s="15">
        <f t="shared" si="0"/>
        <v>19.0703609187021</v>
      </c>
      <c r="L25" s="10">
        <v>355.19</v>
      </c>
      <c r="M25" s="16">
        <f t="shared" si="1"/>
        <v>35519</v>
      </c>
    </row>
    <row r="26" s="1" customFormat="1" ht="48" customHeight="1" spans="1:13">
      <c r="A26" s="8"/>
      <c r="B26" s="9"/>
      <c r="C26" s="9"/>
      <c r="D26" s="10"/>
      <c r="E26" s="11"/>
      <c r="F26" s="12"/>
      <c r="G26" s="13"/>
      <c r="H26" s="14"/>
      <c r="I26" s="15"/>
      <c r="J26" s="15"/>
      <c r="K26" s="15"/>
      <c r="L26" s="10">
        <f>SUM(L3:L25)</f>
        <v>9648.43</v>
      </c>
      <c r="M26" s="10">
        <f>SUM(M3:M25)</f>
        <v>964843</v>
      </c>
    </row>
    <row r="27" s="1" customFormat="1" ht="27" customHeight="1" spans="2:13">
      <c r="B27" s="1" t="s">
        <v>93</v>
      </c>
      <c r="L27" s="18"/>
      <c r="M27" s="19"/>
    </row>
    <row r="28" s="1" customFormat="1" ht="27" customHeight="1" spans="12:13">
      <c r="L28" s="18"/>
      <c r="M28" s="19"/>
    </row>
    <row r="29" s="1" customFormat="1" ht="27" customHeight="1" spans="12:13">
      <c r="L29" s="18"/>
      <c r="M29" s="19"/>
    </row>
    <row r="30" s="1" customFormat="1" ht="27" customHeight="1" spans="12:13">
      <c r="L30" s="18"/>
      <c r="M30" s="19"/>
    </row>
    <row r="31" s="1" customFormat="1" ht="27" customHeight="1" spans="12:13">
      <c r="L31" s="18"/>
      <c r="M31" s="19"/>
    </row>
  </sheetData>
  <sortState ref="A3:V25">
    <sortCondition ref="I3" descending="1"/>
  </sortState>
  <mergeCells count="1">
    <mergeCell ref="A1:M1"/>
  </mergeCells>
  <pageMargins left="0.75" right="0.75" top="1" bottom="1" header="0.5" footer="0.5"/>
  <pageSetup paperSize="9" scale="4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XURUIRUI</cp:lastModifiedBy>
  <dcterms:created xsi:type="dcterms:W3CDTF">2025-06-24T03:42:00Z</dcterms:created>
  <dcterms:modified xsi:type="dcterms:W3CDTF">2025-07-01T11:33:41Z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19FBBB4B160D4A87A0BAAFF0A26481F8_13</vt:lpwstr>
  </property>
  <property fmtid="{D5CDD505-2E9C-101B-9397-08002B2CF9AE}" pid="3" name="KSOProductBuildVer">
    <vt:lpwstr>2052-11.1.0.14309</vt:lpwstr>
  </property>
</Properties>
</file>